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osu\Desktop\"/>
    </mc:Choice>
  </mc:AlternateContent>
  <xr:revisionPtr revIDLastSave="0" documentId="13_ncr:1_{803BE0D3-8307-47FB-882C-8C1DF45D59C6}" xr6:coauthVersionLast="45" xr6:coauthVersionMax="45" xr10:uidLastSave="{00000000-0000-0000-0000-000000000000}"/>
  <bookViews>
    <workbookView xWindow="-120" yWindow="-120" windowWidth="29040" windowHeight="15840" activeTab="1" xr2:uid="{A4E58D9F-58DE-4F33-ADCE-B75407051807}"/>
  </bookViews>
  <sheets>
    <sheet name="2017" sheetId="1" r:id="rId1"/>
    <sheet name="2018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2" l="1"/>
  <c r="Q21" i="2"/>
  <c r="P21" i="2"/>
  <c r="K21" i="2"/>
  <c r="J21" i="2"/>
  <c r="I21" i="2"/>
  <c r="E21" i="2"/>
  <c r="D21" i="2"/>
  <c r="C21" i="2"/>
  <c r="R21" i="1" l="1"/>
  <c r="Q21" i="1"/>
  <c r="P21" i="1"/>
  <c r="K21" i="1"/>
  <c r="J21" i="1"/>
  <c r="I21" i="1"/>
  <c r="E21" i="1"/>
  <c r="D21" i="1"/>
  <c r="C21" i="1"/>
</calcChain>
</file>

<file path=xl/sharedStrings.xml><?xml version="1.0" encoding="utf-8"?>
<sst xmlns="http://schemas.openxmlformats.org/spreadsheetml/2006/main" count="171" uniqueCount="24">
  <si>
    <t>M_NOx</t>
  </si>
  <si>
    <t>M_SO2</t>
  </si>
  <si>
    <t>M_Pulberi</t>
  </si>
  <si>
    <t>(mg/Nm3)</t>
  </si>
  <si>
    <t xml:space="preserve">ianuarie </t>
  </si>
  <si>
    <t>-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</si>
  <si>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</si>
  <si>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</si>
  <si>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</si>
  <si>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</si>
  <si>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</si>
  <si>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</si>
  <si>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</si>
  <si>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</si>
  <si>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</si>
  <si>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</si>
  <si>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</si>
  <si>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VLE conform AIM nr.1/2017</t>
  </si>
  <si>
    <t>Luna</t>
  </si>
  <si>
    <t xml:space="preserve">Media anuala </t>
  </si>
  <si>
    <t>Media anuala</t>
  </si>
  <si>
    <t>Cazan apa fierbinte CAF20  116,3 MWt (monitorizare continuă -CEMS)</t>
  </si>
  <si>
    <t>Cazan apa fierbinte CAF30 116,3 MWt (monitorizare continuă -CEMS)</t>
  </si>
  <si>
    <t>instalatie turbina gaz (ITG) cu cazan recuperator (CR)  51 MWt                                (monitorizare continuă -CEMS)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</si>
</sst>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0.00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34"/>
    </font>
    <font>
      <sz val="10"/>
      <name val="Arial"/>
      <family val="2"/>
      <charset val="134"/>
    </font>
    <font>
      <b/>
      <sz val="10"/>
      <color indexed="10"/>
      <name val="Arial"/>
      <family val="2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7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4" xfId="0" quotePrefix="1" applyNumberFormat="1" applyFont="1" applyBorder="1" applyAlignment="1">
      <alignment horizontal="right"/>
    </xf>
    <xf numFmtId="2" fontId="3" fillId="0" borderId="4" xfId="0" applyNumberFormat="1" applyFont="1" applyBorder="1"/>
    <xf numFmtId="1" fontId="3" fillId="0" borderId="4" xfId="0" applyNumberFormat="1" applyFont="1" applyBorder="1"/>
    <xf numFmtId="164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/>
    <xf numFmtId="2" fontId="2" fillId="0" borderId="8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14" xfId="0" quotePrefix="1" applyNumberFormat="1" applyFont="1" applyBorder="1" applyAlignment="1">
      <alignment horizontal="right"/>
    </xf>
    <xf numFmtId="2" fontId="3" fillId="0" borderId="14" xfId="0" applyNumberFormat="1" applyFont="1" applyBorder="1"/>
    <xf numFmtId="1" fontId="3" fillId="0" borderId="14" xfId="0" applyNumberFormat="1" applyFont="1" applyBorder="1"/>
    <xf numFmtId="2" fontId="3" fillId="0" borderId="15" xfId="0" applyNumberFormat="1" applyFont="1" applyBorder="1"/>
    <xf numFmtId="2" fontId="2" fillId="0" borderId="16" xfId="0" applyNumberFormat="1" applyFont="1" applyBorder="1"/>
    <xf numFmtId="0" fontId="0" fillId="0" borderId="22" xfId="0" applyBorder="1"/>
    <xf numFmtId="0" fontId="0" fillId="0" borderId="23" xfId="0" applyBorder="1"/>
    <xf numFmtId="0" fontId="1" fillId="0" borderId="23" xfId="0" applyFont="1" applyBorder="1" applyAlignment="1">
      <alignment horizontal="center"/>
    </xf>
    <xf numFmtId="0" fontId="0" fillId="0" borderId="24" xfId="0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6" fillId="0" borderId="4" xfId="0" quotePrefix="1" applyNumberFormat="1" applyFont="1" applyBorder="1" applyAlignment="1">
      <alignment horizontal="right"/>
    </xf>
    <xf numFmtId="0" fontId="7" fillId="0" borderId="4" xfId="0" applyFont="1" applyBorder="1" applyAlignment="1" applyProtection="1">
      <alignment horizontal="right" vertical="top" wrapText="1" readingOrder="1"/>
      <protection locked="0"/>
    </xf>
    <xf numFmtId="2" fontId="6" fillId="0" borderId="4" xfId="0" applyNumberFormat="1" applyFont="1" applyBorder="1"/>
    <xf numFmtId="1" fontId="6" fillId="0" borderId="4" xfId="0" applyNumberFormat="1" applyFont="1" applyBorder="1"/>
    <xf numFmtId="164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/>
    <xf numFmtId="2" fontId="5" fillId="0" borderId="8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6" fillId="0" borderId="14" xfId="0" quotePrefix="1" applyNumberFormat="1" applyFont="1" applyBorder="1" applyAlignment="1">
      <alignment horizontal="right"/>
    </xf>
    <xf numFmtId="0" fontId="7" fillId="0" borderId="14" xfId="0" applyFont="1" applyBorder="1" applyAlignment="1" applyProtection="1">
      <alignment horizontal="right" vertical="top" wrapText="1" readingOrder="1"/>
      <protection locked="0"/>
    </xf>
    <xf numFmtId="2" fontId="6" fillId="0" borderId="14" xfId="0" applyNumberFormat="1" applyFont="1" applyBorder="1"/>
    <xf numFmtId="1" fontId="6" fillId="0" borderId="14" xfId="0" applyNumberFormat="1" applyFont="1" applyBorder="1"/>
    <xf numFmtId="2" fontId="6" fillId="0" borderId="15" xfId="0" applyNumberFormat="1" applyFont="1" applyBorder="1"/>
    <xf numFmtId="2" fontId="5" fillId="0" borderId="16" xfId="0" applyNumberFormat="1" applyFont="1" applyBorder="1"/>
    <xf numFmtId="165" fontId="7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quotePrefix="1" applyNumberFormat="1" applyFont="1" applyBorder="1" applyAlignment="1">
      <alignment horizontal="right"/>
    </xf>
    <xf numFmtId="165" fontId="7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2" fontId="6" fillId="0" borderId="0" xfId="0" applyNumberFormat="1" applyFont="1" applyBorder="1" applyAlignment="1"/>
    <xf numFmtId="2" fontId="5" fillId="0" borderId="0" xfId="0" applyNumberFormat="1" applyFont="1" applyBorder="1" applyAlignment="1"/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</cellXfs>
  <cellStyles count="2">
    <cellStyle name="Normal" xfId="0" builtinId="0"/>
    <cellStyle name="Normal 2" xfId="1" xr:uid="{27954444-C559-4EEA-877E-17B4694125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D19E-256A-403D-8E80-C0A04F640565}">
  <dimension ref="A4:R56"/>
  <sheetViews>
    <sheetView workbookViewId="0">
      <selection activeCell="V10" sqref="V10"/>
    </sheetView>
  </sheetViews>
  <sheetFormatPr defaultRowHeight="15"/>
  <cols>
    <col min="1" max="1" width="8.42578125" customWidth="1"/>
    <col min="2" max="2" width="10.140625" customWidth="1"/>
    <col min="5" max="5" width="10.42578125" customWidth="1"/>
    <col min="6" max="6" width="7.85546875" customWidth="1"/>
    <col min="8" max="8" width="11" customWidth="1"/>
    <col min="11" max="11" width="10.28515625" customWidth="1"/>
    <col min="15" max="15" width="11.140625" customWidth="1"/>
    <col min="18" max="18" width="11.28515625" customWidth="1"/>
  </cols>
  <sheetData>
    <row r="4" spans="2:18" ht="6.75" customHeight="1" thickBot="1"/>
    <row r="5" spans="2:18" ht="46.5" customHeight="1">
      <c r="B5" s="57" t="s">
        <v>21</v>
      </c>
      <c r="C5" s="58"/>
      <c r="D5" s="58"/>
      <c r="E5" s="59"/>
      <c r="H5" s="57" t="s">
        <v>22</v>
      </c>
      <c r="I5" s="58"/>
      <c r="J5" s="58"/>
      <c r="K5" s="59"/>
      <c r="O5" s="57" t="s">
        <v>23</v>
      </c>
      <c r="P5" s="58"/>
      <c r="Q5" s="58"/>
      <c r="R5" s="59"/>
    </row>
    <row r="6" spans="2:18" ht="15.75" thickBot="1">
      <c r="B6" s="18"/>
      <c r="C6" s="20">
        <v>2017</v>
      </c>
      <c r="D6" s="19"/>
      <c r="E6" s="21"/>
      <c r="H6" s="18"/>
      <c r="I6" s="20">
        <v>2017</v>
      </c>
      <c r="J6" s="19"/>
      <c r="K6" s="21"/>
      <c r="O6" s="18"/>
      <c r="P6" s="20">
        <v>2017</v>
      </c>
      <c r="Q6" s="19"/>
      <c r="R6" s="21"/>
    </row>
    <row r="7" spans="2:18">
      <c r="B7" s="60" t="s">
        <v>18</v>
      </c>
      <c r="C7" s="1" t="s">
        <v>0</v>
      </c>
      <c r="D7" s="1" t="s">
        <v>1</v>
      </c>
      <c r="E7" s="11" t="s">
        <v>2</v>
      </c>
      <c r="H7" s="60" t="s">
        <v>18</v>
      </c>
      <c r="I7" s="22" t="s">
        <v>0</v>
      </c>
      <c r="J7" s="22" t="s">
        <v>1</v>
      </c>
      <c r="K7" s="33" t="s">
        <v>2</v>
      </c>
      <c r="O7" s="60" t="s">
        <v>18</v>
      </c>
      <c r="P7" s="22" t="s">
        <v>0</v>
      </c>
      <c r="Q7" s="22" t="s">
        <v>1</v>
      </c>
      <c r="R7" s="33" t="s">
        <v>2</v>
      </c>
    </row>
    <row r="8" spans="2:18">
      <c r="B8" s="61"/>
      <c r="C8" s="2" t="s">
        <v>3</v>
      </c>
      <c r="D8" s="2" t="s">
        <v>3</v>
      </c>
      <c r="E8" s="12" t="s">
        <v>3</v>
      </c>
      <c r="H8" s="61"/>
      <c r="I8" s="23" t="s">
        <v>3</v>
      </c>
      <c r="J8" s="23" t="s">
        <v>3</v>
      </c>
      <c r="K8" s="34" t="s">
        <v>3</v>
      </c>
      <c r="O8" s="61"/>
      <c r="P8" s="23" t="s">
        <v>3</v>
      </c>
      <c r="Q8" s="23" t="s">
        <v>3</v>
      </c>
      <c r="R8" s="34" t="s">
        <v>3</v>
      </c>
    </row>
    <row r="9" spans="2:18">
      <c r="B9" s="3" t="s">
        <v>4</v>
      </c>
      <c r="C9" s="4" t="s">
        <v>5</v>
      </c>
      <c r="D9" s="4" t="s">
        <v>5</v>
      </c>
      <c r="E9" s="13" t="s">
        <v>5</v>
      </c>
      <c r="H9" s="24" t="s">
        <v>4</v>
      </c>
      <c r="I9" s="25" t="s">
        <v>5</v>
      </c>
      <c r="J9" s="25" t="s">
        <v>5</v>
      </c>
      <c r="K9" s="35" t="s">
        <v>5</v>
      </c>
      <c r="O9" s="24" t="s">
        <v>4</v>
      </c>
      <c r="P9" s="25" t="s">
        <v>5</v>
      </c>
      <c r="Q9" s="25" t="s">
        <v>5</v>
      </c>
      <c r="R9" s="35" t="s">
        <v>5</v>
      </c>
    </row>
    <row r="10" spans="2:18">
      <c r="B10" s="3" t="s">
        <v>6</v>
      </c>
      <c r="C10" s="4" t="s">
        <v>5</v>
      </c>
      <c r="D10" s="4" t="s">
        <v>5</v>
      </c>
      <c r="E10" s="13" t="s">
        <v>5</v>
      </c>
      <c r="H10" s="24" t="s">
        <v>6</v>
      </c>
      <c r="I10" s="25" t="s">
        <v>5</v>
      </c>
      <c r="J10" s="25" t="s">
        <v>5</v>
      </c>
      <c r="K10" s="35" t="s">
        <v>5</v>
      </c>
      <c r="O10" s="24" t="s">
        <v>6</v>
      </c>
      <c r="P10" s="25" t="s">
        <v>5</v>
      </c>
      <c r="Q10" s="25" t="s">
        <v>5</v>
      </c>
      <c r="R10" s="35" t="s">
        <v>5</v>
      </c>
    </row>
    <row r="11" spans="2:18">
      <c r="B11" s="3" t="s">
        <v>7</v>
      </c>
      <c r="C11" s="4" t="s">
        <v>5</v>
      </c>
      <c r="D11" s="4" t="s">
        <v>5</v>
      </c>
      <c r="E11" s="13" t="s">
        <v>5</v>
      </c>
      <c r="H11" s="24" t="s">
        <v>7</v>
      </c>
      <c r="I11" s="25" t="s">
        <v>5</v>
      </c>
      <c r="J11" s="25" t="s">
        <v>5</v>
      </c>
      <c r="K11" s="35" t="s">
        <v>5</v>
      </c>
      <c r="O11" s="24" t="s">
        <v>7</v>
      </c>
      <c r="P11" s="25" t="s">
        <v>5</v>
      </c>
      <c r="Q11" s="25" t="s">
        <v>5</v>
      </c>
      <c r="R11" s="35" t="s">
        <v>5</v>
      </c>
    </row>
    <row r="12" spans="2:18">
      <c r="B12" s="3" t="s">
        <v>8</v>
      </c>
      <c r="C12" s="4" t="s">
        <v>5</v>
      </c>
      <c r="D12" s="4" t="s">
        <v>5</v>
      </c>
      <c r="E12" s="13" t="s">
        <v>5</v>
      </c>
      <c r="H12" s="24" t="s">
        <v>8</v>
      </c>
      <c r="I12" s="25" t="s">
        <v>5</v>
      </c>
      <c r="J12" s="25" t="s">
        <v>5</v>
      </c>
      <c r="K12" s="35" t="s">
        <v>5</v>
      </c>
      <c r="O12" s="24" t="s">
        <v>8</v>
      </c>
      <c r="P12" s="25" t="s">
        <v>5</v>
      </c>
      <c r="Q12" s="25" t="s">
        <v>5</v>
      </c>
      <c r="R12" s="35" t="s">
        <v>5</v>
      </c>
    </row>
    <row r="13" spans="2:18">
      <c r="B13" s="3" t="s">
        <v>9</v>
      </c>
      <c r="C13" s="4" t="s">
        <v>5</v>
      </c>
      <c r="D13" s="4" t="s">
        <v>5</v>
      </c>
      <c r="E13" s="13" t="s">
        <v>5</v>
      </c>
      <c r="H13" s="24" t="s">
        <v>9</v>
      </c>
      <c r="I13" s="26">
        <v>0</v>
      </c>
      <c r="J13" s="26">
        <v>0</v>
      </c>
      <c r="K13" s="36">
        <v>0</v>
      </c>
      <c r="O13" s="24" t="s">
        <v>9</v>
      </c>
      <c r="P13" s="41">
        <v>2.2999999999999998</v>
      </c>
      <c r="Q13" s="26">
        <v>0.46</v>
      </c>
      <c r="R13" s="36">
        <v>0.11</v>
      </c>
    </row>
    <row r="14" spans="2:18">
      <c r="B14" s="3" t="s">
        <v>10</v>
      </c>
      <c r="C14" s="5">
        <v>52.72</v>
      </c>
      <c r="D14" s="5">
        <v>0.23</v>
      </c>
      <c r="E14" s="14">
        <v>0.44</v>
      </c>
      <c r="H14" s="24" t="s">
        <v>10</v>
      </c>
      <c r="I14" s="27">
        <v>55.45</v>
      </c>
      <c r="J14" s="27">
        <v>2.36</v>
      </c>
      <c r="K14" s="37">
        <v>0.21</v>
      </c>
      <c r="O14" s="24" t="s">
        <v>10</v>
      </c>
      <c r="P14" s="27">
        <v>4.13</v>
      </c>
      <c r="Q14" s="27">
        <v>0.7</v>
      </c>
      <c r="R14" s="37">
        <v>0.23</v>
      </c>
    </row>
    <row r="15" spans="2:18">
      <c r="B15" s="3" t="s">
        <v>11</v>
      </c>
      <c r="C15" s="5">
        <v>51.47</v>
      </c>
      <c r="D15" s="5">
        <v>0.43</v>
      </c>
      <c r="E15" s="14">
        <v>0.49</v>
      </c>
      <c r="H15" s="24" t="s">
        <v>11</v>
      </c>
      <c r="I15" s="28">
        <v>0</v>
      </c>
      <c r="J15" s="28">
        <v>0</v>
      </c>
      <c r="K15" s="38">
        <v>0</v>
      </c>
      <c r="O15" s="24" t="s">
        <v>11</v>
      </c>
      <c r="P15" s="27">
        <v>4.7699999999999996</v>
      </c>
      <c r="Q15" s="27">
        <v>1.26</v>
      </c>
      <c r="R15" s="37">
        <v>0.21</v>
      </c>
    </row>
    <row r="16" spans="2:18">
      <c r="B16" s="3" t="s">
        <v>12</v>
      </c>
      <c r="C16" s="5">
        <v>12.85</v>
      </c>
      <c r="D16" s="5">
        <v>0.7</v>
      </c>
      <c r="E16" s="14">
        <v>0.13</v>
      </c>
      <c r="H16" s="24" t="s">
        <v>12</v>
      </c>
      <c r="I16" s="28">
        <v>0</v>
      </c>
      <c r="J16" s="28">
        <v>0</v>
      </c>
      <c r="K16" s="38">
        <v>0</v>
      </c>
      <c r="O16" s="24" t="s">
        <v>12</v>
      </c>
      <c r="P16" s="27">
        <v>5.36</v>
      </c>
      <c r="Q16" s="27">
        <v>1.53</v>
      </c>
      <c r="R16" s="37">
        <v>0.17</v>
      </c>
    </row>
    <row r="17" spans="1:18">
      <c r="B17" s="3" t="s">
        <v>13</v>
      </c>
      <c r="C17" s="6">
        <v>0</v>
      </c>
      <c r="D17" s="6">
        <v>0</v>
      </c>
      <c r="E17" s="15">
        <v>0</v>
      </c>
      <c r="H17" s="24" t="s">
        <v>13</v>
      </c>
      <c r="I17" s="28">
        <v>0</v>
      </c>
      <c r="J17" s="28">
        <v>0</v>
      </c>
      <c r="K17" s="38">
        <v>0</v>
      </c>
      <c r="O17" s="24" t="s">
        <v>13</v>
      </c>
      <c r="P17" s="27">
        <v>6.6</v>
      </c>
      <c r="Q17" s="27">
        <v>1.86</v>
      </c>
      <c r="R17" s="37">
        <v>0.16</v>
      </c>
    </row>
    <row r="18" spans="1:18">
      <c r="B18" s="3" t="s">
        <v>14</v>
      </c>
      <c r="C18" s="5">
        <v>68.45</v>
      </c>
      <c r="D18" s="5">
        <v>0.33</v>
      </c>
      <c r="E18" s="14">
        <v>0.55000000000000004</v>
      </c>
      <c r="H18" s="24" t="s">
        <v>14</v>
      </c>
      <c r="I18" s="27">
        <v>64.19</v>
      </c>
      <c r="J18" s="27">
        <v>3.21</v>
      </c>
      <c r="K18" s="37">
        <v>0.25</v>
      </c>
      <c r="O18" s="24" t="s">
        <v>14</v>
      </c>
      <c r="P18" s="27">
        <v>5.83</v>
      </c>
      <c r="Q18" s="27">
        <v>0.87</v>
      </c>
      <c r="R18" s="37">
        <v>0.16</v>
      </c>
    </row>
    <row r="19" spans="1:18">
      <c r="B19" s="3" t="s">
        <v>15</v>
      </c>
      <c r="C19" s="5">
        <v>75.47</v>
      </c>
      <c r="D19" s="5">
        <v>0.4</v>
      </c>
      <c r="E19" s="14">
        <v>0.66</v>
      </c>
      <c r="H19" s="24" t="s">
        <v>15</v>
      </c>
      <c r="I19" s="27">
        <v>70.11</v>
      </c>
      <c r="J19" s="27">
        <v>1.74</v>
      </c>
      <c r="K19" s="37">
        <v>0.24</v>
      </c>
      <c r="O19" s="24" t="s">
        <v>15</v>
      </c>
      <c r="P19" s="27">
        <v>5.16</v>
      </c>
      <c r="Q19" s="27">
        <v>1.02</v>
      </c>
      <c r="R19" s="37">
        <v>0.11</v>
      </c>
    </row>
    <row r="20" spans="1:18" ht="15.75" customHeight="1" thickBot="1">
      <c r="B20" s="7" t="s">
        <v>16</v>
      </c>
      <c r="C20" s="8">
        <v>75.849999999999994</v>
      </c>
      <c r="D20" s="8">
        <v>0.87</v>
      </c>
      <c r="E20" s="16">
        <v>1.06</v>
      </c>
      <c r="H20" s="29" t="s">
        <v>16</v>
      </c>
      <c r="I20" s="30">
        <v>86.19</v>
      </c>
      <c r="J20" s="30">
        <v>2.35</v>
      </c>
      <c r="K20" s="39">
        <v>0.41</v>
      </c>
      <c r="O20" s="29" t="s">
        <v>16</v>
      </c>
      <c r="P20" s="30">
        <v>5.54</v>
      </c>
      <c r="Q20" s="30">
        <v>2.6</v>
      </c>
      <c r="R20" s="39">
        <v>0.11</v>
      </c>
    </row>
    <row r="21" spans="1:18" ht="30" customHeight="1" thickBot="1">
      <c r="B21" s="10" t="s">
        <v>19</v>
      </c>
      <c r="C21" s="9">
        <f t="shared" ref="C21" si="0">SUM(C14:C20)/6</f>
        <v>56.135000000000012</v>
      </c>
      <c r="D21" s="9">
        <f t="shared" ref="D21:E21" si="1">SUM(D14:D20)/6</f>
        <v>0.49333333333333335</v>
      </c>
      <c r="E21" s="17">
        <f t="shared" si="1"/>
        <v>0.55500000000000005</v>
      </c>
      <c r="H21" s="32" t="s">
        <v>20</v>
      </c>
      <c r="I21" s="31">
        <f t="shared" ref="I21" si="2">SUM(I13:I20)/4</f>
        <v>68.984999999999999</v>
      </c>
      <c r="J21" s="31">
        <f t="shared" ref="J21:K21" si="3">SUM(J13:J20)/4</f>
        <v>2.415</v>
      </c>
      <c r="K21" s="40">
        <f t="shared" si="3"/>
        <v>0.27749999999999997</v>
      </c>
      <c r="O21" s="32" t="s">
        <v>19</v>
      </c>
      <c r="P21" s="31">
        <f t="shared" ref="P21" si="4">SUM(P13:P20)/8</f>
        <v>4.9612499999999988</v>
      </c>
      <c r="Q21" s="31">
        <f t="shared" ref="Q21" si="5">SUM(Q13:Q20)/8</f>
        <v>1.2875000000000001</v>
      </c>
      <c r="R21" s="40">
        <f t="shared" ref="R21" si="6">SUM(R13:R20)/8</f>
        <v>0.15750000000000003</v>
      </c>
    </row>
    <row r="22" spans="1:18" ht="15" customHeight="1">
      <c r="B22" s="64" t="s">
        <v>17</v>
      </c>
      <c r="C22" s="66">
        <v>100</v>
      </c>
      <c r="D22" s="66">
        <v>35</v>
      </c>
      <c r="E22" s="68">
        <v>5</v>
      </c>
      <c r="H22" s="64" t="s">
        <v>17</v>
      </c>
      <c r="I22" s="66">
        <v>100</v>
      </c>
      <c r="J22" s="66">
        <v>35</v>
      </c>
      <c r="K22" s="68">
        <v>5</v>
      </c>
      <c r="O22" s="62" t="s">
        <v>17</v>
      </c>
      <c r="P22" s="53">
        <v>100</v>
      </c>
      <c r="Q22" s="53">
        <v>35</v>
      </c>
      <c r="R22" s="55">
        <v>5</v>
      </c>
    </row>
    <row r="23" spans="1:18" ht="37.5" customHeight="1" thickBot="1">
      <c r="B23" s="65"/>
      <c r="C23" s="67"/>
      <c r="D23" s="67"/>
      <c r="E23" s="69"/>
      <c r="H23" s="65"/>
      <c r="I23" s="67"/>
      <c r="J23" s="67"/>
      <c r="K23" s="69"/>
      <c r="O23" s="63"/>
      <c r="P23" s="54"/>
      <c r="Q23" s="54"/>
      <c r="R23" s="56"/>
    </row>
    <row r="30" spans="1:18">
      <c r="A30" s="50"/>
      <c r="B30" s="50"/>
      <c r="C30" s="50"/>
      <c r="D30" s="50"/>
      <c r="E30" s="50"/>
      <c r="F30" s="50"/>
    </row>
    <row r="31" spans="1:18">
      <c r="A31" s="50"/>
      <c r="B31" s="50"/>
      <c r="C31" s="50"/>
      <c r="D31" s="50"/>
      <c r="E31" s="50"/>
      <c r="F31" s="50"/>
    </row>
    <row r="32" spans="1:18">
      <c r="A32" s="50"/>
      <c r="B32" s="47"/>
      <c r="C32" s="42"/>
      <c r="D32" s="42"/>
      <c r="E32" s="42"/>
      <c r="F32" s="50"/>
    </row>
    <row r="33" spans="1:6">
      <c r="A33" s="50"/>
      <c r="B33" s="47"/>
      <c r="C33" s="42"/>
      <c r="D33" s="42"/>
      <c r="E33" s="42"/>
      <c r="F33" s="50"/>
    </row>
    <row r="34" spans="1:6">
      <c r="A34" s="50"/>
      <c r="B34" s="43"/>
      <c r="C34" s="44"/>
      <c r="D34" s="44"/>
      <c r="E34" s="44"/>
      <c r="F34" s="50"/>
    </row>
    <row r="35" spans="1:6">
      <c r="A35" s="50"/>
      <c r="B35" s="43"/>
      <c r="C35" s="44"/>
      <c r="D35" s="44"/>
      <c r="E35" s="44"/>
      <c r="F35" s="50"/>
    </row>
    <row r="36" spans="1:6">
      <c r="A36" s="50"/>
      <c r="B36" s="43"/>
      <c r="C36" s="44"/>
      <c r="D36" s="44"/>
      <c r="E36" s="44"/>
      <c r="F36" s="50"/>
    </row>
    <row r="37" spans="1:6">
      <c r="A37" s="50"/>
      <c r="B37" s="43"/>
      <c r="C37" s="44"/>
      <c r="D37" s="44"/>
      <c r="E37" s="44"/>
      <c r="F37" s="50"/>
    </row>
    <row r="38" spans="1:6">
      <c r="A38" s="50"/>
      <c r="B38" s="43"/>
      <c r="C38" s="45"/>
      <c r="D38" s="46"/>
      <c r="E38" s="46"/>
      <c r="F38" s="50"/>
    </row>
    <row r="39" spans="1:6">
      <c r="A39" s="50"/>
      <c r="B39" s="43"/>
      <c r="C39" s="51"/>
      <c r="D39" s="51"/>
      <c r="E39" s="51"/>
      <c r="F39" s="50"/>
    </row>
    <row r="40" spans="1:6">
      <c r="A40" s="50"/>
      <c r="B40" s="43"/>
      <c r="C40" s="51"/>
      <c r="D40" s="51"/>
      <c r="E40" s="51"/>
      <c r="F40" s="50"/>
    </row>
    <row r="41" spans="1:6">
      <c r="A41" s="50"/>
      <c r="B41" s="43"/>
      <c r="C41" s="51"/>
      <c r="D41" s="51"/>
      <c r="E41" s="51"/>
      <c r="F41" s="50"/>
    </row>
    <row r="42" spans="1:6">
      <c r="A42" s="50"/>
      <c r="B42" s="43"/>
      <c r="C42" s="51"/>
      <c r="D42" s="51"/>
      <c r="E42" s="51"/>
      <c r="F42" s="50"/>
    </row>
    <row r="43" spans="1:6">
      <c r="A43" s="50"/>
      <c r="B43" s="43"/>
      <c r="C43" s="51"/>
      <c r="D43" s="51"/>
      <c r="E43" s="51"/>
      <c r="F43" s="50"/>
    </row>
    <row r="44" spans="1:6">
      <c r="A44" s="50"/>
      <c r="B44" s="43"/>
      <c r="C44" s="51"/>
      <c r="D44" s="51"/>
      <c r="E44" s="51"/>
      <c r="F44" s="50"/>
    </row>
    <row r="45" spans="1:6">
      <c r="A45" s="50"/>
      <c r="B45" s="43"/>
      <c r="C45" s="51"/>
      <c r="D45" s="51"/>
      <c r="E45" s="51"/>
      <c r="F45" s="50"/>
    </row>
    <row r="46" spans="1:6">
      <c r="A46" s="50"/>
      <c r="B46" s="42"/>
      <c r="C46" s="52"/>
      <c r="D46" s="52"/>
      <c r="E46" s="52"/>
      <c r="F46" s="50"/>
    </row>
    <row r="47" spans="1:6">
      <c r="A47" s="50"/>
      <c r="B47" s="48"/>
      <c r="C47" s="49"/>
      <c r="D47" s="49"/>
      <c r="E47" s="49"/>
      <c r="F47" s="50"/>
    </row>
    <row r="48" spans="1:6">
      <c r="A48" s="50"/>
      <c r="B48" s="48"/>
      <c r="C48" s="49"/>
      <c r="D48" s="49"/>
      <c r="E48" s="49"/>
      <c r="F48" s="50"/>
    </row>
    <row r="49" spans="1:6">
      <c r="A49" s="50"/>
      <c r="B49" s="50"/>
      <c r="C49" s="50"/>
      <c r="D49" s="50"/>
      <c r="E49" s="50"/>
      <c r="F49" s="50"/>
    </row>
    <row r="50" spans="1:6">
      <c r="A50" s="50"/>
      <c r="B50" s="50"/>
      <c r="C50" s="50"/>
      <c r="D50" s="50"/>
      <c r="E50" s="50"/>
      <c r="F50" s="50"/>
    </row>
    <row r="51" spans="1:6">
      <c r="A51" s="50"/>
      <c r="B51" s="50"/>
      <c r="C51" s="50"/>
      <c r="D51" s="50"/>
      <c r="E51" s="50"/>
      <c r="F51" s="50"/>
    </row>
    <row r="52" spans="1:6">
      <c r="A52" s="50"/>
      <c r="B52" s="50"/>
      <c r="C52" s="50"/>
      <c r="D52" s="50"/>
      <c r="E52" s="50"/>
      <c r="F52" s="50"/>
    </row>
    <row r="53" spans="1:6">
      <c r="A53" s="50"/>
      <c r="B53" s="50"/>
      <c r="C53" s="50"/>
      <c r="D53" s="50"/>
      <c r="E53" s="50"/>
      <c r="F53" s="50"/>
    </row>
    <row r="54" spans="1:6">
      <c r="A54" s="50"/>
      <c r="B54" s="50"/>
      <c r="C54" s="50"/>
      <c r="D54" s="50"/>
      <c r="E54" s="50"/>
      <c r="F54" s="50"/>
    </row>
    <row r="55" spans="1:6">
      <c r="A55" s="50"/>
      <c r="B55" s="50"/>
      <c r="C55" s="50"/>
      <c r="D55" s="50"/>
      <c r="E55" s="50"/>
      <c r="F55" s="50"/>
    </row>
    <row r="56" spans="1:6">
      <c r="A56" s="50"/>
      <c r="B56" s="50"/>
      <c r="C56" s="50"/>
      <c r="D56" s="50"/>
      <c r="E56" s="50"/>
      <c r="F56" s="50"/>
    </row>
  </sheetData>
  <mergeCells count="18">
    <mergeCell ref="E22:E23"/>
    <mergeCell ref="B5:E5"/>
    <mergeCell ref="B7:B8"/>
    <mergeCell ref="B22:B23"/>
    <mergeCell ref="C22:C23"/>
    <mergeCell ref="D22:D23"/>
    <mergeCell ref="P22:P23"/>
    <mergeCell ref="Q22:Q23"/>
    <mergeCell ref="R22:R23"/>
    <mergeCell ref="H5:K5"/>
    <mergeCell ref="O7:O8"/>
    <mergeCell ref="O22:O23"/>
    <mergeCell ref="O5:R5"/>
    <mergeCell ref="H7:H8"/>
    <mergeCell ref="H22:H23"/>
    <mergeCell ref="I22:I23"/>
    <mergeCell ref="J22:J23"/>
    <mergeCell ref="K22:K2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7FCC-101D-4113-9929-A12B72832F24}">
  <dimension ref="A4:R56"/>
  <sheetViews>
    <sheetView tabSelected="1" workbookViewId="0">
      <selection activeCell="M28" sqref="M28"/>
    </sheetView>
  </sheetViews>
  <sheetFormatPr defaultRowHeight="15"/>
  <cols>
    <col min="1" max="1" width="8.42578125" customWidth="1"/>
    <col min="2" max="2" width="10.140625" customWidth="1"/>
    <col min="5" max="5" width="10.42578125" customWidth="1"/>
    <col min="6" max="6" width="7.85546875" customWidth="1"/>
    <col min="8" max="8" width="11" customWidth="1"/>
    <col min="11" max="11" width="10.28515625" customWidth="1"/>
    <col min="15" max="15" width="11.140625" customWidth="1"/>
    <col min="18" max="18" width="10.42578125" customWidth="1"/>
  </cols>
  <sheetData>
    <row r="4" spans="2:18" ht="6.75" customHeight="1" thickBot="1"/>
    <row r="5" spans="2:18" ht="46.5" customHeight="1">
      <c r="B5" s="57" t="s">
        <v>21</v>
      </c>
      <c r="C5" s="58"/>
      <c r="D5" s="58"/>
      <c r="E5" s="59"/>
      <c r="H5" s="57" t="s">
        <v>22</v>
      </c>
      <c r="I5" s="58"/>
      <c r="J5" s="58"/>
      <c r="K5" s="59"/>
      <c r="O5" s="57" t="s">
        <v>23</v>
      </c>
      <c r="P5" s="58"/>
      <c r="Q5" s="58"/>
      <c r="R5" s="59"/>
    </row>
    <row r="6" spans="2:18" ht="15.75" thickBot="1">
      <c r="B6" s="18"/>
      <c r="C6" s="20">
        <v>2018</v>
      </c>
      <c r="D6" s="19"/>
      <c r="E6" s="21"/>
      <c r="H6" s="18"/>
      <c r="I6" s="20">
        <v>2018</v>
      </c>
      <c r="J6" s="19"/>
      <c r="K6" s="21"/>
      <c r="O6" s="18"/>
      <c r="P6" s="20">
        <v>2018</v>
      </c>
      <c r="Q6" s="19"/>
      <c r="R6" s="21"/>
    </row>
    <row r="7" spans="2:18">
      <c r="B7" s="60" t="s">
        <v>18</v>
      </c>
      <c r="C7" s="1" t="s">
        <v>0</v>
      </c>
      <c r="D7" s="1" t="s">
        <v>1</v>
      </c>
      <c r="E7" s="11" t="s">
        <v>2</v>
      </c>
      <c r="H7" s="60" t="s">
        <v>18</v>
      </c>
      <c r="I7" s="22" t="s">
        <v>0</v>
      </c>
      <c r="J7" s="22" t="s">
        <v>1</v>
      </c>
      <c r="K7" s="33" t="s">
        <v>2</v>
      </c>
      <c r="O7" s="60" t="s">
        <v>18</v>
      </c>
      <c r="P7" s="22" t="s">
        <v>0</v>
      </c>
      <c r="Q7" s="22" t="s">
        <v>1</v>
      </c>
      <c r="R7" s="33" t="s">
        <v>2</v>
      </c>
    </row>
    <row r="8" spans="2:18">
      <c r="B8" s="61"/>
      <c r="C8" s="2" t="s">
        <v>3</v>
      </c>
      <c r="D8" s="2" t="s">
        <v>3</v>
      </c>
      <c r="E8" s="12" t="s">
        <v>3</v>
      </c>
      <c r="H8" s="61"/>
      <c r="I8" s="23" t="s">
        <v>3</v>
      </c>
      <c r="J8" s="23" t="s">
        <v>3</v>
      </c>
      <c r="K8" s="34" t="s">
        <v>3</v>
      </c>
      <c r="O8" s="61"/>
      <c r="P8" s="23" t="s">
        <v>3</v>
      </c>
      <c r="Q8" s="23" t="s">
        <v>3</v>
      </c>
      <c r="R8" s="34" t="s">
        <v>3</v>
      </c>
    </row>
    <row r="9" spans="2:18">
      <c r="B9" s="3" t="s">
        <v>4</v>
      </c>
      <c r="C9" s="70">
        <v>76.66</v>
      </c>
      <c r="D9" s="70">
        <v>0.54</v>
      </c>
      <c r="E9" s="74">
        <v>1.19</v>
      </c>
      <c r="H9" s="24" t="s">
        <v>4</v>
      </c>
      <c r="I9" s="72">
        <v>79.86</v>
      </c>
      <c r="J9" s="72">
        <v>2.6</v>
      </c>
      <c r="K9" s="73">
        <v>0.47</v>
      </c>
      <c r="O9" s="24" t="s">
        <v>4</v>
      </c>
      <c r="P9" s="72">
        <v>3.85</v>
      </c>
      <c r="Q9" s="72">
        <v>2.15</v>
      </c>
      <c r="R9" s="72">
        <v>0.12</v>
      </c>
    </row>
    <row r="10" spans="2:18">
      <c r="B10" s="3" t="s">
        <v>6</v>
      </c>
      <c r="C10" s="70">
        <v>73.62</v>
      </c>
      <c r="D10" s="70">
        <v>0.46</v>
      </c>
      <c r="E10" s="74">
        <v>1.42</v>
      </c>
      <c r="H10" s="24" t="s">
        <v>6</v>
      </c>
      <c r="I10" s="72">
        <v>92.3</v>
      </c>
      <c r="J10" s="72">
        <v>2.99</v>
      </c>
      <c r="K10" s="73">
        <v>0.51</v>
      </c>
      <c r="O10" s="24" t="s">
        <v>6</v>
      </c>
      <c r="P10" s="72">
        <v>5.76</v>
      </c>
      <c r="Q10" s="72">
        <v>2.6</v>
      </c>
      <c r="R10" s="72">
        <v>0.09</v>
      </c>
    </row>
    <row r="11" spans="2:18">
      <c r="B11" s="3" t="s">
        <v>7</v>
      </c>
      <c r="C11" s="70">
        <v>79.319999999999993</v>
      </c>
      <c r="D11" s="70">
        <v>0.97</v>
      </c>
      <c r="E11" s="74">
        <v>1.17</v>
      </c>
      <c r="H11" s="24" t="s">
        <v>7</v>
      </c>
      <c r="I11" s="72">
        <v>90.94</v>
      </c>
      <c r="J11" s="72">
        <v>3.11</v>
      </c>
      <c r="K11" s="73">
        <v>0.46</v>
      </c>
      <c r="O11" s="24" t="s">
        <v>7</v>
      </c>
      <c r="P11" s="72">
        <v>6.6</v>
      </c>
      <c r="Q11" s="72">
        <v>2.58</v>
      </c>
      <c r="R11" s="72">
        <v>0.15</v>
      </c>
    </row>
    <row r="12" spans="2:18">
      <c r="B12" s="3" t="s">
        <v>8</v>
      </c>
      <c r="C12" s="71">
        <v>0</v>
      </c>
      <c r="D12" s="71">
        <v>0</v>
      </c>
      <c r="E12" s="75">
        <v>0</v>
      </c>
      <c r="H12" s="24" t="s">
        <v>8</v>
      </c>
      <c r="I12" s="72">
        <v>80.790000000000006</v>
      </c>
      <c r="J12" s="72">
        <v>3.55</v>
      </c>
      <c r="K12" s="73">
        <v>0.36</v>
      </c>
      <c r="O12" s="24" t="s">
        <v>8</v>
      </c>
      <c r="P12" s="72">
        <v>5.65</v>
      </c>
      <c r="Q12" s="72">
        <v>4.79</v>
      </c>
      <c r="R12" s="72">
        <v>0.18</v>
      </c>
    </row>
    <row r="13" spans="2:18">
      <c r="B13" s="3" t="s">
        <v>9</v>
      </c>
      <c r="C13" s="71">
        <v>0</v>
      </c>
      <c r="D13" s="71">
        <v>0</v>
      </c>
      <c r="E13" s="75">
        <v>0</v>
      </c>
      <c r="H13" s="24" t="s">
        <v>9</v>
      </c>
      <c r="I13" s="26">
        <v>72.67</v>
      </c>
      <c r="J13" s="26">
        <v>2.77</v>
      </c>
      <c r="K13" s="36">
        <v>0.35</v>
      </c>
      <c r="O13" s="24" t="s">
        <v>9</v>
      </c>
      <c r="P13" s="41">
        <v>5.17</v>
      </c>
      <c r="Q13" s="26">
        <v>1.75</v>
      </c>
      <c r="R13" s="26">
        <v>0.14000000000000001</v>
      </c>
    </row>
    <row r="14" spans="2:18">
      <c r="B14" s="3" t="s">
        <v>10</v>
      </c>
      <c r="C14" s="71">
        <v>0</v>
      </c>
      <c r="D14" s="71">
        <v>0</v>
      </c>
      <c r="E14" s="75">
        <v>0</v>
      </c>
      <c r="H14" s="24" t="s">
        <v>10</v>
      </c>
      <c r="I14" s="28">
        <v>0</v>
      </c>
      <c r="J14" s="28">
        <v>0</v>
      </c>
      <c r="K14" s="38">
        <v>0</v>
      </c>
      <c r="O14" s="24" t="s">
        <v>10</v>
      </c>
      <c r="P14" s="27">
        <v>2.85</v>
      </c>
      <c r="Q14" s="27">
        <v>1.19</v>
      </c>
      <c r="R14" s="27">
        <v>0.11</v>
      </c>
    </row>
    <row r="15" spans="2:18">
      <c r="B15" s="3" t="s">
        <v>11</v>
      </c>
      <c r="C15" s="71">
        <v>0</v>
      </c>
      <c r="D15" s="71">
        <v>0</v>
      </c>
      <c r="E15" s="75">
        <v>0</v>
      </c>
      <c r="H15" s="24" t="s">
        <v>11</v>
      </c>
      <c r="I15" s="28">
        <v>0</v>
      </c>
      <c r="J15" s="28">
        <v>0</v>
      </c>
      <c r="K15" s="38">
        <v>0</v>
      </c>
      <c r="O15" s="24" t="s">
        <v>11</v>
      </c>
      <c r="P15" s="27">
        <v>2.81</v>
      </c>
      <c r="Q15" s="27">
        <v>0.91</v>
      </c>
      <c r="R15" s="27">
        <v>0.11</v>
      </c>
    </row>
    <row r="16" spans="2:18">
      <c r="B16" s="3" t="s">
        <v>12</v>
      </c>
      <c r="C16" s="6">
        <v>0</v>
      </c>
      <c r="D16" s="6">
        <v>0</v>
      </c>
      <c r="E16" s="15">
        <v>0</v>
      </c>
      <c r="H16" s="24" t="s">
        <v>12</v>
      </c>
      <c r="I16" s="28">
        <v>0</v>
      </c>
      <c r="J16" s="28">
        <v>0</v>
      </c>
      <c r="K16" s="38">
        <v>0</v>
      </c>
      <c r="O16" s="24" t="s">
        <v>12</v>
      </c>
      <c r="P16" s="27">
        <v>2.72</v>
      </c>
      <c r="Q16" s="27">
        <v>1.89</v>
      </c>
      <c r="R16" s="27">
        <v>0.09</v>
      </c>
    </row>
    <row r="17" spans="1:18">
      <c r="B17" s="3" t="s">
        <v>13</v>
      </c>
      <c r="C17" s="6">
        <v>0</v>
      </c>
      <c r="D17" s="6">
        <v>0</v>
      </c>
      <c r="E17" s="15">
        <v>0</v>
      </c>
      <c r="H17" s="24" t="s">
        <v>13</v>
      </c>
      <c r="I17" s="28">
        <v>0</v>
      </c>
      <c r="J17" s="28">
        <v>0</v>
      </c>
      <c r="K17" s="38">
        <v>0</v>
      </c>
      <c r="O17" s="24" t="s">
        <v>13</v>
      </c>
      <c r="P17" s="27">
        <v>4.0599999999999996</v>
      </c>
      <c r="Q17" s="27">
        <v>2.36</v>
      </c>
      <c r="R17" s="27">
        <v>0.08</v>
      </c>
    </row>
    <row r="18" spans="1:18">
      <c r="B18" s="3" t="s">
        <v>14</v>
      </c>
      <c r="C18" s="5">
        <v>68.72</v>
      </c>
      <c r="D18" s="5">
        <v>0.52</v>
      </c>
      <c r="E18" s="14">
        <v>0.64</v>
      </c>
      <c r="H18" s="24" t="s">
        <v>14</v>
      </c>
      <c r="I18" s="27">
        <v>70.150000000000006</v>
      </c>
      <c r="J18" s="27">
        <v>2.2999999999999998</v>
      </c>
      <c r="K18" s="37">
        <v>0.44</v>
      </c>
      <c r="O18" s="24" t="s">
        <v>14</v>
      </c>
      <c r="P18" s="27">
        <v>5.39</v>
      </c>
      <c r="Q18" s="27">
        <v>0.97</v>
      </c>
      <c r="R18" s="27">
        <v>0.1</v>
      </c>
    </row>
    <row r="19" spans="1:18">
      <c r="B19" s="3" t="s">
        <v>15</v>
      </c>
      <c r="C19" s="5">
        <v>76.17</v>
      </c>
      <c r="D19" s="5">
        <v>0.56999999999999995</v>
      </c>
      <c r="E19" s="14">
        <v>0.83</v>
      </c>
      <c r="H19" s="24" t="s">
        <v>15</v>
      </c>
      <c r="I19" s="27">
        <v>79.349999999999994</v>
      </c>
      <c r="J19" s="27">
        <v>2.41</v>
      </c>
      <c r="K19" s="37">
        <v>0.28999999999999998</v>
      </c>
      <c r="O19" s="24" t="s">
        <v>15</v>
      </c>
      <c r="P19" s="27">
        <v>6.45</v>
      </c>
      <c r="Q19" s="27">
        <v>2.39</v>
      </c>
      <c r="R19" s="27">
        <v>0.08</v>
      </c>
    </row>
    <row r="20" spans="1:18" ht="15.75" customHeight="1" thickBot="1">
      <c r="B20" s="7" t="s">
        <v>16</v>
      </c>
      <c r="C20" s="8">
        <v>85.03</v>
      </c>
      <c r="D20" s="8">
        <v>1.04</v>
      </c>
      <c r="E20" s="16">
        <v>1.1599999999999999</v>
      </c>
      <c r="H20" s="29" t="s">
        <v>16</v>
      </c>
      <c r="I20" s="30">
        <v>86.03</v>
      </c>
      <c r="J20" s="30">
        <v>2.19</v>
      </c>
      <c r="K20" s="39">
        <v>0.32</v>
      </c>
      <c r="O20" s="29" t="s">
        <v>16</v>
      </c>
      <c r="P20" s="30">
        <v>4.9000000000000004</v>
      </c>
      <c r="Q20" s="30">
        <v>2.5299999999999998</v>
      </c>
      <c r="R20" s="30">
        <v>0.05</v>
      </c>
    </row>
    <row r="21" spans="1:18" ht="30" customHeight="1" thickBot="1">
      <c r="B21" s="10" t="s">
        <v>19</v>
      </c>
      <c r="C21" s="9">
        <f t="shared" ref="C21" si="0">SUM(C9:C20)/6</f>
        <v>76.586666666666659</v>
      </c>
      <c r="D21" s="9">
        <f t="shared" ref="D21:E21" si="1">SUM(D9:D20)/6</f>
        <v>0.68333333333333324</v>
      </c>
      <c r="E21" s="17">
        <f t="shared" si="1"/>
        <v>1.0683333333333334</v>
      </c>
      <c r="H21" s="32" t="s">
        <v>20</v>
      </c>
      <c r="I21" s="31">
        <f t="shared" ref="I21" si="2">SUM(I9:I20)/8</f>
        <v>81.511250000000004</v>
      </c>
      <c r="J21" s="31">
        <f t="shared" ref="J21:K21" si="3">SUM(J9:J20)/8</f>
        <v>2.74</v>
      </c>
      <c r="K21" s="40">
        <f t="shared" si="3"/>
        <v>0.39999999999999997</v>
      </c>
      <c r="O21" s="32" t="s">
        <v>19</v>
      </c>
      <c r="P21" s="31">
        <f t="shared" ref="P21" si="4">SUM(P9:P20)/12</f>
        <v>4.684166666666667</v>
      </c>
      <c r="Q21" s="31">
        <f t="shared" ref="Q21:R21" si="5">SUM(Q9:Q20)/12</f>
        <v>2.1758333333333333</v>
      </c>
      <c r="R21" s="31">
        <f t="shared" si="5"/>
        <v>0.10833333333333335</v>
      </c>
    </row>
    <row r="22" spans="1:18" ht="15" customHeight="1">
      <c r="B22" s="64" t="s">
        <v>17</v>
      </c>
      <c r="C22" s="66">
        <v>100</v>
      </c>
      <c r="D22" s="66">
        <v>35</v>
      </c>
      <c r="E22" s="68">
        <v>5</v>
      </c>
      <c r="H22" s="64" t="s">
        <v>17</v>
      </c>
      <c r="I22" s="66">
        <v>100</v>
      </c>
      <c r="J22" s="66">
        <v>35</v>
      </c>
      <c r="K22" s="68">
        <v>5</v>
      </c>
      <c r="O22" s="62" t="s">
        <v>17</v>
      </c>
      <c r="P22" s="53">
        <v>100</v>
      </c>
      <c r="Q22" s="53">
        <v>35</v>
      </c>
      <c r="R22" s="55">
        <v>5</v>
      </c>
    </row>
    <row r="23" spans="1:18" ht="37.5" customHeight="1" thickBot="1">
      <c r="B23" s="65"/>
      <c r="C23" s="67"/>
      <c r="D23" s="67"/>
      <c r="E23" s="69"/>
      <c r="H23" s="65"/>
      <c r="I23" s="67"/>
      <c r="J23" s="67"/>
      <c r="K23" s="69"/>
      <c r="O23" s="63"/>
      <c r="P23" s="54"/>
      <c r="Q23" s="54"/>
      <c r="R23" s="56"/>
    </row>
    <row r="30" spans="1:18">
      <c r="A30" s="50"/>
      <c r="B30" s="50"/>
      <c r="C30" s="50"/>
      <c r="D30" s="50"/>
      <c r="E30" s="50"/>
      <c r="F30" s="50"/>
    </row>
    <row r="31" spans="1:18">
      <c r="A31" s="50"/>
      <c r="B31" s="50"/>
      <c r="C31" s="50"/>
      <c r="D31" s="50"/>
      <c r="E31" s="50"/>
      <c r="F31" s="50"/>
    </row>
    <row r="32" spans="1:18">
      <c r="A32" s="50"/>
      <c r="B32" s="47"/>
      <c r="C32" s="42"/>
      <c r="D32" s="42"/>
      <c r="E32" s="42"/>
      <c r="F32" s="50"/>
    </row>
    <row r="33" spans="1:6">
      <c r="A33" s="50"/>
      <c r="B33" s="47"/>
      <c r="C33" s="42"/>
      <c r="D33" s="42"/>
      <c r="E33" s="42"/>
      <c r="F33" s="50"/>
    </row>
    <row r="34" spans="1:6">
      <c r="A34" s="50"/>
      <c r="B34" s="43"/>
      <c r="C34" s="44"/>
      <c r="D34" s="44"/>
      <c r="E34" s="44"/>
      <c r="F34" s="50"/>
    </row>
    <row r="35" spans="1:6">
      <c r="A35" s="50"/>
      <c r="B35" s="43"/>
      <c r="C35" s="44"/>
      <c r="D35" s="44"/>
      <c r="E35" s="44"/>
      <c r="F35" s="50"/>
    </row>
    <row r="36" spans="1:6">
      <c r="A36" s="50"/>
      <c r="B36" s="43"/>
      <c r="C36" s="44"/>
      <c r="D36" s="44"/>
      <c r="E36" s="44"/>
      <c r="F36" s="50"/>
    </row>
    <row r="37" spans="1:6">
      <c r="A37" s="50"/>
      <c r="B37" s="43"/>
      <c r="C37" s="44"/>
      <c r="D37" s="44"/>
      <c r="E37" s="44"/>
      <c r="F37" s="50"/>
    </row>
    <row r="38" spans="1:6">
      <c r="A38" s="50"/>
      <c r="B38" s="43"/>
      <c r="C38" s="45"/>
      <c r="D38" s="46"/>
      <c r="E38" s="46"/>
      <c r="F38" s="50"/>
    </row>
    <row r="39" spans="1:6">
      <c r="A39" s="50"/>
      <c r="B39" s="43"/>
      <c r="C39" s="51"/>
      <c r="D39" s="51"/>
      <c r="E39" s="51"/>
      <c r="F39" s="50"/>
    </row>
    <row r="40" spans="1:6">
      <c r="A40" s="50"/>
      <c r="B40" s="43"/>
      <c r="C40" s="51"/>
      <c r="D40" s="51"/>
      <c r="E40" s="51"/>
      <c r="F40" s="50"/>
    </row>
    <row r="41" spans="1:6">
      <c r="A41" s="50"/>
      <c r="B41" s="43"/>
      <c r="C41" s="51"/>
      <c r="D41" s="51"/>
      <c r="E41" s="51"/>
      <c r="F41" s="50"/>
    </row>
    <row r="42" spans="1:6">
      <c r="A42" s="50"/>
      <c r="B42" s="43"/>
      <c r="C42" s="51"/>
      <c r="D42" s="51"/>
      <c r="E42" s="51"/>
      <c r="F42" s="50"/>
    </row>
    <row r="43" spans="1:6">
      <c r="A43" s="50"/>
      <c r="B43" s="43"/>
      <c r="C43" s="51"/>
      <c r="D43" s="51"/>
      <c r="E43" s="51"/>
      <c r="F43" s="50"/>
    </row>
    <row r="44" spans="1:6">
      <c r="A44" s="50"/>
      <c r="B44" s="43"/>
      <c r="C44" s="51"/>
      <c r="D44" s="51"/>
      <c r="E44" s="51"/>
      <c r="F44" s="50"/>
    </row>
    <row r="45" spans="1:6">
      <c r="A45" s="50"/>
      <c r="B45" s="43"/>
      <c r="C45" s="51"/>
      <c r="D45" s="51"/>
      <c r="E45" s="51"/>
      <c r="F45" s="50"/>
    </row>
    <row r="46" spans="1:6">
      <c r="A46" s="50"/>
      <c r="B46" s="42"/>
      <c r="C46" s="52"/>
      <c r="D46" s="52"/>
      <c r="E46" s="52"/>
      <c r="F46" s="50"/>
    </row>
    <row r="47" spans="1:6">
      <c r="A47" s="50"/>
      <c r="B47" s="48"/>
      <c r="C47" s="49"/>
      <c r="D47" s="49"/>
      <c r="E47" s="49"/>
      <c r="F47" s="50"/>
    </row>
    <row r="48" spans="1:6">
      <c r="A48" s="50"/>
      <c r="B48" s="48"/>
      <c r="C48" s="49"/>
      <c r="D48" s="49"/>
      <c r="E48" s="49"/>
      <c r="F48" s="50"/>
    </row>
    <row r="49" spans="1:6">
      <c r="A49" s="50"/>
      <c r="B49" s="50"/>
      <c r="C49" s="50"/>
      <c r="D49" s="50"/>
      <c r="E49" s="50"/>
      <c r="F49" s="50"/>
    </row>
    <row r="50" spans="1:6">
      <c r="A50" s="50"/>
      <c r="B50" s="50"/>
      <c r="C50" s="50"/>
      <c r="D50" s="50"/>
      <c r="E50" s="50"/>
      <c r="F50" s="50"/>
    </row>
    <row r="51" spans="1:6">
      <c r="A51" s="50"/>
      <c r="B51" s="50"/>
      <c r="C51" s="50"/>
      <c r="D51" s="50"/>
      <c r="E51" s="50"/>
      <c r="F51" s="50"/>
    </row>
    <row r="52" spans="1:6">
      <c r="A52" s="50"/>
      <c r="B52" s="50"/>
      <c r="C52" s="50"/>
      <c r="D52" s="50"/>
      <c r="E52" s="50"/>
      <c r="F52" s="50"/>
    </row>
    <row r="53" spans="1:6">
      <c r="A53" s="50"/>
      <c r="B53" s="50"/>
      <c r="C53" s="50"/>
      <c r="D53" s="50"/>
      <c r="E53" s="50"/>
      <c r="F53" s="50"/>
    </row>
    <row r="54" spans="1:6">
      <c r="A54" s="50"/>
      <c r="B54" s="50"/>
      <c r="C54" s="50"/>
      <c r="D54" s="50"/>
      <c r="E54" s="50"/>
      <c r="F54" s="50"/>
    </row>
    <row r="55" spans="1:6">
      <c r="A55" s="50"/>
      <c r="B55" s="50"/>
      <c r="C55" s="50"/>
      <c r="D55" s="50"/>
      <c r="E55" s="50"/>
      <c r="F55" s="50"/>
    </row>
    <row r="56" spans="1:6">
      <c r="A56" s="50"/>
      <c r="B56" s="50"/>
      <c r="C56" s="50"/>
      <c r="D56" s="50"/>
      <c r="E56" s="50"/>
      <c r="F56" s="50"/>
    </row>
  </sheetData>
  <mergeCells count="18">
    <mergeCell ref="B5:E5"/>
    <mergeCell ref="H5:K5"/>
    <mergeCell ref="O5:R5"/>
    <mergeCell ref="B7:B8"/>
    <mergeCell ref="H7:H8"/>
    <mergeCell ref="O7:O8"/>
    <mergeCell ref="R22:R23"/>
    <mergeCell ref="B22:B23"/>
    <mergeCell ref="C22:C23"/>
    <mergeCell ref="D22:D23"/>
    <mergeCell ref="E22:E23"/>
    <mergeCell ref="H22:H23"/>
    <mergeCell ref="I22:I23"/>
    <mergeCell ref="J22:J23"/>
    <mergeCell ref="K22:K23"/>
    <mergeCell ref="O22:O23"/>
    <mergeCell ref="P22:P23"/>
    <mergeCell ref="Q22:Q2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Grosu I. Ioana</dc:creator>
  <cp:lastModifiedBy>Grosu I. Ioana</cp:lastModifiedBy>
  <dcterms:created xsi:type="dcterms:W3CDTF">2019-11-20T12:41:16Z</dcterms:created>
  <dcterms:modified xsi:type="dcterms:W3CDTF">2019-11-20T13:11:06Z</dcterms:modified>
</cp:coreProperties>
</file>